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024008\OneDrive - Suomen ev.lut. kirkko\Tiedostot\Tiedot\Vaalit 2022\"/>
    </mc:Choice>
  </mc:AlternateContent>
  <bookViews>
    <workbookView xWindow="0" yWindow="0" windowWidth="27360" windowHeight="14490"/>
  </bookViews>
  <sheets>
    <sheet name="Kvston paikkajakautuma" sheetId="1" r:id="rId1"/>
  </sheets>
  <calcPr calcId="162913"/>
</workbook>
</file>

<file path=xl/calcChain.xml><?xml version="1.0" encoding="utf-8"?>
<calcChain xmlns="http://schemas.openxmlformats.org/spreadsheetml/2006/main">
  <c r="B37" i="1" l="1"/>
  <c r="B35" i="1"/>
  <c r="B30" i="1"/>
  <c r="D35" i="1" l="1"/>
  <c r="D30" i="1"/>
  <c r="D37" i="1" s="1"/>
  <c r="E11" i="1" s="1"/>
  <c r="E34" i="1" l="1"/>
  <c r="E27" i="1"/>
  <c r="E23" i="1"/>
  <c r="E18" i="1"/>
  <c r="E13" i="1"/>
  <c r="E20" i="1"/>
  <c r="E15" i="1"/>
  <c r="E29" i="1"/>
  <c r="E14" i="1"/>
  <c r="E33" i="1"/>
  <c r="E26" i="1"/>
  <c r="E21" i="1"/>
  <c r="E17" i="1"/>
  <c r="E12" i="1"/>
  <c r="E25" i="1"/>
  <c r="E24" i="1"/>
  <c r="E32" i="1"/>
  <c r="E19" i="1"/>
</calcChain>
</file>

<file path=xl/sharedStrings.xml><?xml version="1.0" encoding="utf-8"?>
<sst xmlns="http://schemas.openxmlformats.org/spreadsheetml/2006/main" count="80" uniqueCount="61">
  <si>
    <t>HELSINGIN SEURAKUNTAYHTYMÄN YHTEISEN KIRKKOVALTUUSTON PAIKKAJAKAUTUMA</t>
  </si>
  <si>
    <t>PAIKKA-</t>
  </si>
  <si>
    <t>PAIKAT</t>
  </si>
  <si>
    <t>SEURAKUNTA</t>
  </si>
  <si>
    <t>VÄKILUKU</t>
  </si>
  <si>
    <t>KOKONAISLUVUN</t>
  </si>
  <si>
    <t>JÄRJESTYSSIJA YHDEN</t>
  </si>
  <si>
    <t>JAKAUTUMA</t>
  </si>
  <si>
    <t>YHTEENSÄ</t>
  </si>
  <si>
    <t>OSOITTAMA PAIK-</t>
  </si>
  <si>
    <t>LISÄPAIKAN SAANTIIN</t>
  </si>
  <si>
    <t>KAJAKAUTUMA</t>
  </si>
  <si>
    <t>DESIMAALILUVULLA</t>
  </si>
  <si>
    <t xml:space="preserve">  1     2      3</t>
  </si>
  <si>
    <t>HERTTONIEMI</t>
  </si>
  <si>
    <t>KALLIO</t>
  </si>
  <si>
    <t>KANNELMÄKI</t>
  </si>
  <si>
    <t>LAUTTASAARI</t>
  </si>
  <si>
    <t>MALMI</t>
  </si>
  <si>
    <t>MUNKKINIEMI</t>
  </si>
  <si>
    <t>OULUNKYLÄ</t>
  </si>
  <si>
    <t>PAAVALI</t>
  </si>
  <si>
    <t>PAKILA</t>
  </si>
  <si>
    <t>PITÄJÄNMÄKI</t>
  </si>
  <si>
    <t>ROIHUVUORI</t>
  </si>
  <si>
    <t>TUOMIOKIRKKO</t>
  </si>
  <si>
    <t>TÖÖLÖ</t>
  </si>
  <si>
    <t>VUOSAARI</t>
  </si>
  <si>
    <t>MATTEUS</t>
  </si>
  <si>
    <t>KAIKKI YHTEENSÄ</t>
  </si>
  <si>
    <t>11 LUVUN 7 §:N JA KIRKKOJÄRJESTYKSEN 10 LUVUN 9 §:N MUKAISESTI LASKETTUNA</t>
  </si>
  <si>
    <t>JOHANNES</t>
  </si>
  <si>
    <t>HAAGA</t>
  </si>
  <si>
    <t xml:space="preserve"> - - -</t>
  </si>
  <si>
    <t>PETRUS</t>
  </si>
  <si>
    <t>HELSINGIN MIKAEL</t>
  </si>
  <si>
    <t xml:space="preserve">  2 +  2  +  1</t>
  </si>
  <si>
    <t xml:space="preserve">  2 +  2  +  0</t>
  </si>
  <si>
    <t xml:space="preserve">  2 +  1  +  1</t>
  </si>
  <si>
    <t xml:space="preserve">  2 +  1  +  0</t>
  </si>
  <si>
    <t xml:space="preserve">  2 +  4  +  0</t>
  </si>
  <si>
    <t xml:space="preserve">  2 +  0  +  1</t>
  </si>
  <si>
    <t xml:space="preserve">  2 +  7  +  1</t>
  </si>
  <si>
    <t>SEURAKUNNALLA OLI KOLME VALTUUSTOPAIKKAA.</t>
  </si>
  <si>
    <t>KUNKIN SEURAKUNNAN 1.1.2022 TODETUN VÄKILUVUN PERUSTEELLA KIRKKOLAIN</t>
  </si>
  <si>
    <t xml:space="preserve">  2 +  3  +  1</t>
  </si>
  <si>
    <t>38 + 43 + 10</t>
  </si>
  <si>
    <t xml:space="preserve">             8 PAIKKAA</t>
  </si>
  <si>
    <t xml:space="preserve">               2 PAIKKAA</t>
  </si>
  <si>
    <t xml:space="preserve">             10 PAIKKAA</t>
  </si>
  <si>
    <t xml:space="preserve">    41 PAIKKAA</t>
  </si>
  <si>
    <t xml:space="preserve">    2 PAIKKAA</t>
  </si>
  <si>
    <t xml:space="preserve">   43 PAIKKAA</t>
  </si>
  <si>
    <t xml:space="preserve">  2 +  3  +  0</t>
  </si>
  <si>
    <t xml:space="preserve">  2 +  4  +  1</t>
  </si>
  <si>
    <t>MUUTOKSET AIKAISEMPAAN (2018 VAALIT) PAIKKAJAKAUTUMAAN:</t>
  </si>
  <si>
    <t xml:space="preserve">HELSINGIN MIKAELIN, HERTTONIEMEN JA TUOMIOKIRKKOSEURAKUNTA SAAVAT </t>
  </si>
  <si>
    <t xml:space="preserve">KUKIN YHDEN (1) LISÄPAIKAN. </t>
  </si>
  <si>
    <t xml:space="preserve">HELSINGIN MIKAELIN SEURAKUNTAAN YHDISTYVÄLLÄ VARTIOKYLÄN </t>
  </si>
  <si>
    <t>32 + 41 + 8</t>
  </si>
  <si>
    <t xml:space="preserve">  6 +  2  +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</si>
</sst>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MS Sans Serif"/>
      <family val="2"/>
    </font>
    <font>
      <b/>
      <sz val="8.5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4" fontId="8" fillId="0" borderId="0" xfId="0" applyNumberFormat="1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7" fillId="0" borderId="0" xfId="0" applyFont="1" applyBorder="1"/>
    <xf numFmtId="3" fontId="10" fillId="0" borderId="0" xfId="0" applyNumberFormat="1" applyFont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0" fillId="0" borderId="0" xfId="0" applyFont="1" applyFill="1"/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3" fontId="4" fillId="0" borderId="0" xfId="0" applyNumberFormat="1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2" xfId="0" applyFont="1" applyBorder="1" applyAlignment="1">
      <alignment horizontal="right"/>
    </xf>
    <xf numFmtId="0" fontId="11" fillId="0" borderId="0" xfId="0" applyFont="1" applyFill="1"/>
    <xf numFmtId="0" fontId="11" fillId="0" borderId="0" xfId="0" applyFont="1" applyFill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="120" zoomScaleNormal="120" workbookViewId="0">
      <selection activeCell="B9" sqref="B9"/>
    </sheetView>
  </sheetViews>
  <sheetFormatPr defaultRowHeight="12.75" x14ac:dyDescent="0.2"/>
  <cols>
    <col min="1" max="1" width="11.7109375" customWidth="1"/>
    <col min="2" max="2" width="10" customWidth="1"/>
    <col min="3" max="3" width="18.140625" customWidth="1"/>
    <col min="4" max="4" width="9.28515625" customWidth="1"/>
    <col min="5" max="5" width="16.140625" customWidth="1"/>
    <col min="6" max="6" width="13" customWidth="1"/>
    <col min="7" max="7" width="13.140625" customWidth="1"/>
  </cols>
  <sheetData>
    <row r="1" spans="1:8" x14ac:dyDescent="0.2">
      <c r="A1" s="41" t="s">
        <v>0</v>
      </c>
      <c r="B1" s="20"/>
      <c r="C1" s="20"/>
      <c r="D1" s="20"/>
      <c r="E1" s="20"/>
      <c r="F1" s="20"/>
      <c r="G1" s="20"/>
      <c r="H1" s="1"/>
    </row>
    <row r="2" spans="1:8" x14ac:dyDescent="0.2">
      <c r="A2" s="42" t="s">
        <v>44</v>
      </c>
      <c r="B2" s="20"/>
      <c r="C2" s="20"/>
      <c r="D2" s="20"/>
      <c r="E2" s="20"/>
      <c r="F2" s="20"/>
      <c r="G2" s="20"/>
      <c r="H2" s="1"/>
    </row>
    <row r="3" spans="1:8" x14ac:dyDescent="0.2">
      <c r="A3" s="43" t="s">
        <v>30</v>
      </c>
      <c r="B3" s="20"/>
      <c r="C3" s="20"/>
      <c r="D3" s="20"/>
      <c r="E3" s="20"/>
      <c r="F3" s="20"/>
      <c r="G3" s="20"/>
      <c r="H3" s="1"/>
    </row>
    <row r="4" spans="1:8" x14ac:dyDescent="0.2">
      <c r="A4" s="5"/>
      <c r="B4" s="1"/>
      <c r="C4" s="1"/>
      <c r="D4" s="1"/>
      <c r="E4" s="1"/>
      <c r="F4" s="1"/>
      <c r="G4" s="1"/>
      <c r="H4" s="1"/>
    </row>
    <row r="5" spans="1:8" x14ac:dyDescent="0.2">
      <c r="A5" s="1"/>
      <c r="B5" s="1"/>
      <c r="C5" s="1"/>
      <c r="D5" s="1"/>
      <c r="E5" s="1"/>
      <c r="F5" s="1"/>
      <c r="G5" s="1"/>
      <c r="H5" s="1"/>
    </row>
    <row r="6" spans="1:8" x14ac:dyDescent="0.2">
      <c r="A6" s="13" t="s">
        <v>1</v>
      </c>
      <c r="B6" s="13" t="s">
        <v>2</v>
      </c>
      <c r="C6" s="13" t="s">
        <v>3</v>
      </c>
      <c r="D6" s="14" t="s">
        <v>4</v>
      </c>
      <c r="E6" s="14" t="s">
        <v>5</v>
      </c>
      <c r="F6" s="14" t="s">
        <v>6</v>
      </c>
      <c r="G6" s="9"/>
      <c r="H6" s="1"/>
    </row>
    <row r="7" spans="1:8" x14ac:dyDescent="0.2">
      <c r="A7" s="13" t="s">
        <v>7</v>
      </c>
      <c r="B7" s="13" t="s">
        <v>8</v>
      </c>
      <c r="C7" s="15"/>
      <c r="D7" s="16">
        <v>44562</v>
      </c>
      <c r="E7" s="14" t="s">
        <v>9</v>
      </c>
      <c r="F7" s="14" t="s">
        <v>10</v>
      </c>
      <c r="G7" s="9"/>
      <c r="H7" s="1"/>
    </row>
    <row r="8" spans="1:8" x14ac:dyDescent="0.2">
      <c r="A8" s="17"/>
      <c r="B8" s="15"/>
      <c r="C8" s="15"/>
      <c r="D8" s="15"/>
      <c r="E8" s="14" t="s">
        <v>11</v>
      </c>
      <c r="F8" s="14" t="s">
        <v>12</v>
      </c>
      <c r="G8" s="9"/>
      <c r="H8" s="1"/>
    </row>
    <row r="9" spans="1:8" x14ac:dyDescent="0.2">
      <c r="A9" s="10" t="s">
        <v>13</v>
      </c>
      <c r="B9" s="11"/>
      <c r="C9" s="11"/>
      <c r="D9" s="11"/>
      <c r="E9" s="12">
        <v>2</v>
      </c>
      <c r="F9" s="12">
        <v>3</v>
      </c>
      <c r="G9" s="1"/>
      <c r="H9" s="1"/>
    </row>
    <row r="10" spans="1:8" x14ac:dyDescent="0.2">
      <c r="A10" s="1"/>
      <c r="B10" s="1"/>
      <c r="C10" s="1"/>
      <c r="D10" s="1"/>
      <c r="E10" s="1"/>
      <c r="F10" s="1"/>
      <c r="G10" s="1"/>
      <c r="H10" s="1"/>
    </row>
    <row r="11" spans="1:8" x14ac:dyDescent="0.2">
      <c r="A11" s="20" t="s">
        <v>37</v>
      </c>
      <c r="B11" s="21">
        <v>4</v>
      </c>
      <c r="C11" s="20" t="s">
        <v>32</v>
      </c>
      <c r="D11" s="22">
        <v>13598</v>
      </c>
      <c r="E11" s="23">
        <f>(D11/$D$37)*53</f>
        <v>2.2364159948363711</v>
      </c>
      <c r="F11" s="21" t="s">
        <v>33</v>
      </c>
      <c r="G11" s="9"/>
      <c r="H11" s="1"/>
    </row>
    <row r="12" spans="1:8" x14ac:dyDescent="0.2">
      <c r="A12" s="20" t="s">
        <v>45</v>
      </c>
      <c r="B12" s="49">
        <v>6</v>
      </c>
      <c r="C12" s="48" t="s">
        <v>35</v>
      </c>
      <c r="D12" s="22">
        <v>24244</v>
      </c>
      <c r="E12" s="23">
        <f>(D12/$D$37)*53</f>
        <v>3.9873267670843497</v>
      </c>
      <c r="F12" s="21">
        <v>1</v>
      </c>
      <c r="G12" s="9"/>
      <c r="H12" s="1"/>
    </row>
    <row r="13" spans="1:8" x14ac:dyDescent="0.2">
      <c r="A13" s="20" t="s">
        <v>36</v>
      </c>
      <c r="B13" s="49">
        <v>5</v>
      </c>
      <c r="C13" s="20" t="s">
        <v>14</v>
      </c>
      <c r="D13" s="22">
        <v>15981</v>
      </c>
      <c r="E13" s="23">
        <f>(D13/$D$37)*53</f>
        <v>2.6283397568377738</v>
      </c>
      <c r="F13" s="21">
        <v>10</v>
      </c>
      <c r="G13" s="9"/>
      <c r="H13" s="1"/>
    </row>
    <row r="14" spans="1:8" x14ac:dyDescent="0.2">
      <c r="A14" s="20" t="s">
        <v>53</v>
      </c>
      <c r="B14" s="21">
        <v>5</v>
      </c>
      <c r="C14" s="20" t="s">
        <v>15</v>
      </c>
      <c r="D14" s="22">
        <v>18916</v>
      </c>
      <c r="E14" s="23">
        <f>(D14/$D$37)*53</f>
        <v>3.1110490482662745</v>
      </c>
      <c r="F14" s="21" t="s">
        <v>33</v>
      </c>
      <c r="G14" s="9"/>
      <c r="H14" s="1"/>
    </row>
    <row r="15" spans="1:8" x14ac:dyDescent="0.2">
      <c r="A15" s="20" t="s">
        <v>37</v>
      </c>
      <c r="B15" s="21">
        <v>4</v>
      </c>
      <c r="C15" s="20" t="s">
        <v>16</v>
      </c>
      <c r="D15" s="22">
        <v>13630</v>
      </c>
      <c r="E15" s="23">
        <f>(D15/$D$37)*53</f>
        <v>2.241678924078522</v>
      </c>
      <c r="F15" s="21" t="s">
        <v>33</v>
      </c>
      <c r="G15" s="9"/>
      <c r="H15" s="1"/>
    </row>
    <row r="16" spans="1:8" x14ac:dyDescent="0.2">
      <c r="A16" s="20"/>
      <c r="B16" s="21"/>
      <c r="C16" s="20"/>
      <c r="D16" s="22"/>
      <c r="E16" s="23"/>
      <c r="F16" s="21"/>
      <c r="G16" s="9"/>
      <c r="H16" s="1"/>
    </row>
    <row r="17" spans="1:8" x14ac:dyDescent="0.2">
      <c r="A17" s="20" t="s">
        <v>37</v>
      </c>
      <c r="B17" s="21">
        <v>4</v>
      </c>
      <c r="C17" s="20" t="s">
        <v>17</v>
      </c>
      <c r="D17" s="22">
        <v>12814</v>
      </c>
      <c r="E17" s="23">
        <f>(D17/$D$37)*53</f>
        <v>2.1074742284036816</v>
      </c>
      <c r="F17" s="21" t="s">
        <v>33</v>
      </c>
      <c r="G17" s="9"/>
      <c r="H17" s="1"/>
    </row>
    <row r="18" spans="1:8" x14ac:dyDescent="0.2">
      <c r="A18" s="20" t="s">
        <v>42</v>
      </c>
      <c r="B18" s="21">
        <v>10</v>
      </c>
      <c r="C18" s="20" t="s">
        <v>18</v>
      </c>
      <c r="D18" s="22">
        <v>47862</v>
      </c>
      <c r="E18" s="23">
        <f>(D18/$D$37)*53</f>
        <v>7.8716974808691287</v>
      </c>
      <c r="F18" s="21">
        <v>5</v>
      </c>
      <c r="G18" s="9"/>
      <c r="H18" s="1"/>
    </row>
    <row r="19" spans="1:8" x14ac:dyDescent="0.2">
      <c r="A19" s="20" t="s">
        <v>38</v>
      </c>
      <c r="B19" s="21">
        <v>4</v>
      </c>
      <c r="C19" s="20" t="s">
        <v>19</v>
      </c>
      <c r="D19" s="22">
        <v>10358</v>
      </c>
      <c r="E19" s="23">
        <f>(D19/$D$37)*53</f>
        <v>1.7035444090686229</v>
      </c>
      <c r="F19" s="21">
        <v>8</v>
      </c>
      <c r="G19" s="9"/>
      <c r="H19" s="1"/>
    </row>
    <row r="20" spans="1:8" x14ac:dyDescent="0.2">
      <c r="A20" s="20" t="s">
        <v>36</v>
      </c>
      <c r="B20" s="21">
        <v>5</v>
      </c>
      <c r="C20" s="20" t="s">
        <v>20</v>
      </c>
      <c r="D20" s="22">
        <v>17299</v>
      </c>
      <c r="E20" s="23">
        <f>(D20/$D$37)*53</f>
        <v>2.845106654998852</v>
      </c>
      <c r="F20" s="21">
        <v>6</v>
      </c>
      <c r="G20" s="9"/>
      <c r="H20" s="1"/>
    </row>
    <row r="21" spans="1:8" x14ac:dyDescent="0.2">
      <c r="A21" s="20" t="s">
        <v>37</v>
      </c>
      <c r="B21" s="21">
        <v>4</v>
      </c>
      <c r="C21" s="20" t="s">
        <v>21</v>
      </c>
      <c r="D21" s="22">
        <v>13757</v>
      </c>
      <c r="E21" s="23">
        <f>(D21/$D$37)*53</f>
        <v>2.262566174508307</v>
      </c>
      <c r="F21" s="21" t="s">
        <v>33</v>
      </c>
      <c r="G21" s="9"/>
      <c r="H21" s="1"/>
    </row>
    <row r="22" spans="1:8" x14ac:dyDescent="0.2">
      <c r="A22" s="20"/>
      <c r="B22" s="21"/>
      <c r="C22" s="20"/>
      <c r="D22" s="22"/>
      <c r="E22" s="23"/>
      <c r="F22" s="21"/>
      <c r="G22" s="9"/>
      <c r="H22" s="1"/>
    </row>
    <row r="23" spans="1:8" x14ac:dyDescent="0.2">
      <c r="A23" s="20" t="s">
        <v>37</v>
      </c>
      <c r="B23" s="21">
        <v>4</v>
      </c>
      <c r="C23" s="20" t="s">
        <v>22</v>
      </c>
      <c r="D23" s="22">
        <v>12450</v>
      </c>
      <c r="E23" s="23">
        <f>(D23/$D$37)*53</f>
        <v>2.0476084082742183</v>
      </c>
      <c r="F23" s="24" t="s">
        <v>33</v>
      </c>
      <c r="G23" s="9"/>
      <c r="H23" s="1"/>
    </row>
    <row r="24" spans="1:8" x14ac:dyDescent="0.2">
      <c r="A24" s="20" t="s">
        <v>39</v>
      </c>
      <c r="B24" s="21">
        <v>3</v>
      </c>
      <c r="C24" s="20" t="s">
        <v>23</v>
      </c>
      <c r="D24" s="22">
        <v>8601</v>
      </c>
      <c r="E24" s="23">
        <f>(D24/$D$37)*53</f>
        <v>1.4145767003667913</v>
      </c>
      <c r="F24" s="21" t="s">
        <v>33</v>
      </c>
      <c r="G24" s="9"/>
      <c r="H24" s="1"/>
    </row>
    <row r="25" spans="1:8" x14ac:dyDescent="0.2">
      <c r="A25" s="20" t="s">
        <v>36</v>
      </c>
      <c r="B25" s="21">
        <v>5</v>
      </c>
      <c r="C25" s="20" t="s">
        <v>24</v>
      </c>
      <c r="D25" s="22">
        <v>17678</v>
      </c>
      <c r="E25" s="23">
        <f>(D25/$D$37)*53</f>
        <v>2.9074394732105731</v>
      </c>
      <c r="F25" s="21">
        <v>3</v>
      </c>
      <c r="G25" s="9"/>
      <c r="H25" s="1"/>
    </row>
    <row r="26" spans="1:8" x14ac:dyDescent="0.2">
      <c r="A26" s="20" t="s">
        <v>54</v>
      </c>
      <c r="B26" s="49">
        <v>7</v>
      </c>
      <c r="C26" s="20" t="s">
        <v>25</v>
      </c>
      <c r="D26" s="22">
        <v>29994</v>
      </c>
      <c r="E26" s="23">
        <f>(D26/$D$37)*53</f>
        <v>4.9330093652832856</v>
      </c>
      <c r="F26" s="24">
        <v>2</v>
      </c>
      <c r="G26" s="9"/>
      <c r="H26" s="1"/>
    </row>
    <row r="27" spans="1:8" x14ac:dyDescent="0.2">
      <c r="A27" s="20" t="s">
        <v>40</v>
      </c>
      <c r="B27" s="21">
        <v>6</v>
      </c>
      <c r="C27" s="20" t="s">
        <v>26</v>
      </c>
      <c r="D27" s="22">
        <v>26285</v>
      </c>
      <c r="E27" s="23">
        <f>(D27/$D$37)*53</f>
        <v>4.3230029728102677</v>
      </c>
      <c r="F27" s="21" t="s">
        <v>33</v>
      </c>
      <c r="G27" s="9"/>
      <c r="H27" s="1"/>
    </row>
    <row r="28" spans="1:8" x14ac:dyDescent="0.2">
      <c r="A28" s="20"/>
      <c r="B28" s="21"/>
      <c r="C28" s="20"/>
      <c r="D28" s="22"/>
      <c r="E28" s="23"/>
      <c r="F28" s="21"/>
      <c r="G28" s="9"/>
      <c r="H28" s="1"/>
    </row>
    <row r="29" spans="1:8" s="4" customFormat="1" x14ac:dyDescent="0.2">
      <c r="A29" s="11" t="s">
        <v>36</v>
      </c>
      <c r="B29" s="25">
        <v>5</v>
      </c>
      <c r="C29" s="11" t="s">
        <v>27</v>
      </c>
      <c r="D29" s="26">
        <v>16127</v>
      </c>
      <c r="E29" s="27">
        <f>(D29/$D$37)*53</f>
        <v>2.6523518715050862</v>
      </c>
      <c r="F29" s="28">
        <v>9</v>
      </c>
      <c r="G29" s="29"/>
      <c r="H29" s="3"/>
    </row>
    <row r="30" spans="1:8" x14ac:dyDescent="0.2">
      <c r="A30" s="19" t="s">
        <v>59</v>
      </c>
      <c r="B30" s="18">
        <f>SUM(B11:B29)</f>
        <v>81</v>
      </c>
      <c r="C30" s="19" t="s">
        <v>8</v>
      </c>
      <c r="D30" s="30">
        <f>SUM(D11:D29)</f>
        <v>299594</v>
      </c>
      <c r="E30" s="18" t="s">
        <v>50</v>
      </c>
      <c r="F30" s="45" t="s">
        <v>47</v>
      </c>
      <c r="G30" s="9"/>
      <c r="H30" s="1"/>
    </row>
    <row r="31" spans="1:8" x14ac:dyDescent="0.2">
      <c r="A31" s="20"/>
      <c r="B31" s="21"/>
      <c r="C31" s="20"/>
      <c r="D31" s="22"/>
      <c r="E31" s="21"/>
      <c r="F31" s="46"/>
      <c r="G31" s="9"/>
      <c r="H31" s="1"/>
    </row>
    <row r="32" spans="1:8" x14ac:dyDescent="0.2">
      <c r="A32" s="20" t="s">
        <v>38</v>
      </c>
      <c r="B32" s="21">
        <v>4</v>
      </c>
      <c r="C32" s="20" t="s">
        <v>31</v>
      </c>
      <c r="D32" s="22">
        <v>11528</v>
      </c>
      <c r="E32" s="23">
        <f>(D32/$D$37)*53</f>
        <v>1.8959702594847541</v>
      </c>
      <c r="F32" s="21">
        <v>4</v>
      </c>
      <c r="G32" s="9"/>
      <c r="H32" s="1"/>
    </row>
    <row r="33" spans="1:8" x14ac:dyDescent="0.2">
      <c r="A33" s="31" t="s">
        <v>41</v>
      </c>
      <c r="B33" s="32">
        <v>3</v>
      </c>
      <c r="C33" s="31" t="s">
        <v>28</v>
      </c>
      <c r="D33" s="33">
        <v>5012</v>
      </c>
      <c r="E33" s="23">
        <f>(D33/$D$37)*53</f>
        <v>0.82430629255183796</v>
      </c>
      <c r="F33" s="32">
        <v>7</v>
      </c>
      <c r="G33" s="9"/>
      <c r="H33" s="1"/>
    </row>
    <row r="34" spans="1:8" x14ac:dyDescent="0.2">
      <c r="A34" s="11" t="s">
        <v>39</v>
      </c>
      <c r="B34" s="25">
        <v>3</v>
      </c>
      <c r="C34" s="11" t="s">
        <v>34</v>
      </c>
      <c r="D34" s="26">
        <v>6120</v>
      </c>
      <c r="E34" s="27">
        <f>(D34/$D$37)*53</f>
        <v>1.0065352175613025</v>
      </c>
      <c r="F34" s="25" t="s">
        <v>33</v>
      </c>
      <c r="G34" s="9"/>
      <c r="H34" s="1"/>
    </row>
    <row r="35" spans="1:8" x14ac:dyDescent="0.2">
      <c r="A35" s="19" t="s">
        <v>60</v>
      </c>
      <c r="B35" s="18">
        <f>SUM(B32:B34)</f>
        <v>10</v>
      </c>
      <c r="C35" s="19" t="s">
        <v>8</v>
      </c>
      <c r="D35" s="30">
        <f>SUM(D32:D34)</f>
        <v>22660</v>
      </c>
      <c r="E35" s="18" t="s">
        <v>51</v>
      </c>
      <c r="F35" s="45" t="s">
        <v>48</v>
      </c>
      <c r="G35" s="9"/>
      <c r="H35" s="1"/>
    </row>
    <row r="36" spans="1:8" x14ac:dyDescent="0.2">
      <c r="A36" s="20"/>
      <c r="B36" s="21"/>
      <c r="C36" s="20"/>
      <c r="D36" s="22"/>
      <c r="E36" s="21"/>
      <c r="F36" s="46"/>
      <c r="G36" s="9"/>
      <c r="H36" s="1"/>
    </row>
    <row r="37" spans="1:8" ht="13.5" thickBot="1" x14ac:dyDescent="0.25">
      <c r="A37" s="34" t="s">
        <v>46</v>
      </c>
      <c r="B37" s="35">
        <f>SUM(B30,B35)</f>
        <v>91</v>
      </c>
      <c r="C37" s="34" t="s">
        <v>29</v>
      </c>
      <c r="D37" s="36">
        <f>SUM(D30,D35)</f>
        <v>322254</v>
      </c>
      <c r="E37" s="35" t="s">
        <v>52</v>
      </c>
      <c r="F37" s="47" t="s">
        <v>49</v>
      </c>
      <c r="G37" s="9"/>
      <c r="H37" s="1"/>
    </row>
    <row r="38" spans="1:8" ht="13.5" thickTop="1" x14ac:dyDescent="0.2">
      <c r="A38" s="37"/>
      <c r="B38" s="38"/>
      <c r="C38" s="37"/>
      <c r="D38" s="38"/>
      <c r="E38" s="38"/>
      <c r="F38" s="39"/>
      <c r="G38" s="9"/>
      <c r="H38" s="1"/>
    </row>
    <row r="39" spans="1:8" ht="12.75" customHeight="1" x14ac:dyDescent="0.2">
      <c r="A39" s="8"/>
      <c r="B39" s="9"/>
      <c r="C39" s="9"/>
      <c r="D39" s="9"/>
      <c r="E39" s="9"/>
      <c r="F39" s="9"/>
      <c r="G39" s="9"/>
      <c r="H39" s="1"/>
    </row>
    <row r="40" spans="1:8" x14ac:dyDescent="0.2">
      <c r="A40" s="40" t="s">
        <v>55</v>
      </c>
      <c r="B40" s="19"/>
      <c r="C40" s="19"/>
      <c r="D40" s="9"/>
      <c r="E40" s="9"/>
      <c r="F40" s="9"/>
      <c r="G40" s="9"/>
      <c r="H40" s="1"/>
    </row>
    <row r="41" spans="1:8" ht="9.75" customHeight="1" x14ac:dyDescent="0.2">
      <c r="A41" s="40"/>
      <c r="B41" s="19"/>
      <c r="C41" s="19"/>
      <c r="D41" s="9"/>
      <c r="E41" s="9"/>
      <c r="F41" s="9"/>
      <c r="G41" s="9"/>
      <c r="H41" s="1"/>
    </row>
    <row r="42" spans="1:8" x14ac:dyDescent="0.2">
      <c r="A42" s="40" t="s">
        <v>56</v>
      </c>
      <c r="B42" s="19"/>
      <c r="C42" s="19"/>
      <c r="D42" s="9"/>
      <c r="E42" s="9"/>
      <c r="F42" s="9"/>
      <c r="G42" s="9"/>
      <c r="H42" s="1"/>
    </row>
    <row r="43" spans="1:8" x14ac:dyDescent="0.2">
      <c r="A43" s="40" t="s">
        <v>57</v>
      </c>
      <c r="B43" s="19"/>
      <c r="C43" s="19"/>
      <c r="D43" s="9"/>
      <c r="E43" s="9"/>
      <c r="F43" s="9"/>
      <c r="G43" s="9"/>
      <c r="H43" s="1"/>
    </row>
    <row r="44" spans="1:8" ht="10.5" customHeight="1" x14ac:dyDescent="0.2">
      <c r="A44" s="40"/>
      <c r="B44" s="19"/>
      <c r="C44" s="19"/>
      <c r="D44" s="9"/>
      <c r="E44" s="9"/>
      <c r="F44" s="9"/>
      <c r="G44" s="9"/>
      <c r="H44" s="1"/>
    </row>
    <row r="45" spans="1:8" ht="12.75" customHeight="1" x14ac:dyDescent="0.2">
      <c r="A45" s="19" t="s">
        <v>58</v>
      </c>
      <c r="B45" s="6"/>
      <c r="C45" s="6"/>
      <c r="D45" s="1"/>
      <c r="E45" s="1"/>
      <c r="F45" s="1"/>
      <c r="G45" s="1"/>
      <c r="H45" s="1"/>
    </row>
    <row r="46" spans="1:8" ht="12.75" customHeight="1" x14ac:dyDescent="0.2">
      <c r="A46" s="19" t="s">
        <v>43</v>
      </c>
      <c r="B46" s="18"/>
      <c r="C46" s="19"/>
      <c r="D46" s="22"/>
      <c r="E46" s="23"/>
      <c r="F46" s="21"/>
      <c r="G46" s="1"/>
      <c r="H46" s="1"/>
    </row>
    <row r="47" spans="1:8" ht="12.75" customHeight="1" x14ac:dyDescent="0.2">
      <c r="A47" s="2"/>
      <c r="B47" s="1"/>
      <c r="C47" s="1"/>
      <c r="D47" s="1"/>
      <c r="E47" s="1"/>
      <c r="F47" s="1"/>
      <c r="G47" s="1"/>
      <c r="H47" s="1"/>
    </row>
    <row r="48" spans="1:8" x14ac:dyDescent="0.2">
      <c r="A48" s="7"/>
      <c r="B48" s="6"/>
      <c r="C48" s="6"/>
      <c r="D48" s="6"/>
      <c r="E48" s="6"/>
      <c r="F48" s="6"/>
    </row>
    <row r="49" spans="1:6" x14ac:dyDescent="0.2">
      <c r="A49" s="7"/>
      <c r="B49" s="6"/>
      <c r="C49" s="6"/>
      <c r="D49" s="44"/>
      <c r="E49" s="6"/>
      <c r="F49" s="6"/>
    </row>
  </sheetData>
  <phoneticPr fontId="2" type="noConversion"/>
  <pageMargins left="1.3779527559055118" right="0" top="1.3779527559055118" bottom="0.39370078740157483" header="0.51181102362204722" footer="0.51181102362204722"/>
  <pageSetup paperSize="9" scale="97" orientation="portrait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BBE554D599FC60439FAC16284D3223A3" ma:contentTypeVersion="13" ma:contentTypeDescription="Luo uusi asiakirja." ma:contentTypeScope="" ma:versionID="559335771614761952d93ee02621b95f">
  <xsd:schema xmlns:xsd="http://www.w3.org/2001/XMLSchema" xmlns:xs="http://www.w3.org/2001/XMLSchema" xmlns:p="http://schemas.microsoft.com/office/2006/metadata/properties" xmlns:ns3="a8a818fd-06b8-41f3-893d-e5070d05173b" xmlns:ns4="df9ed15b-3873-4c07-8a1f-321360d02b32" targetNamespace="http://schemas.microsoft.com/office/2006/metadata/properties" ma:root="true" ma:fieldsID="c8711d59b32772023faadad0844398d9" ns3:_="" ns4:_="">
    <xsd:import namespace="a8a818fd-06b8-41f3-893d-e5070d05173b"/>
    <xsd:import namespace="df9ed15b-3873-4c07-8a1f-321360d02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818fd-06b8-41f3-893d-e5070d051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ed15b-3873-4c07-8a1f-321360d02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B15A8F-53F2-4460-B808-DB35412C9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a818fd-06b8-41f3-893d-e5070d05173b"/>
    <ds:schemaRef ds:uri="df9ed15b-3873-4c07-8a1f-321360d02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52838B-1AB1-401A-80FB-6727196CFA48}">
  <ds:schemaRefs>
    <ds:schemaRef ds:uri="http://schemas.microsoft.com/office/2006/metadata/properties"/>
    <ds:schemaRef ds:uri="df9ed15b-3873-4c07-8a1f-321360d02b3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a8a818fd-06b8-41f3-893d-e5070d05173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795D15-0D17-4E13-9A88-07BA7B72E0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Kvston paikkajakautuma</vt:lpstr>
    </vt:vector>
  </TitlesOfParts>
  <Company>Hsrky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Santtu</dc:creator>
  <cp:lastModifiedBy>Kuusivuori Seppo</cp:lastModifiedBy>
  <cp:lastPrinted>2018-01-30T17:53:06Z</cp:lastPrinted>
  <dcterms:created xsi:type="dcterms:W3CDTF">1998-02-12T17:22:30Z</dcterms:created>
  <dcterms:modified xsi:type="dcterms:W3CDTF">2022-02-07T08:11:49Z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0x010100BBE554D599FC60439FAC16284D3223A3</vt:lpwstr>
  </property>
</Properties>
</file>